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64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95" i="1"/>
  <c r="H95"/>
  <c r="I95"/>
  <c r="J95"/>
  <c r="F95"/>
  <c r="B206" l="1"/>
  <c r="A206"/>
  <c r="J205"/>
  <c r="I205"/>
  <c r="H205"/>
  <c r="G205"/>
  <c r="F205"/>
  <c r="B196"/>
  <c r="A196"/>
  <c r="J195"/>
  <c r="I195"/>
  <c r="H195"/>
  <c r="G195"/>
  <c r="F195"/>
  <c r="B186"/>
  <c r="A186"/>
  <c r="J185"/>
  <c r="I185"/>
  <c r="H185"/>
  <c r="G185"/>
  <c r="F185"/>
  <c r="B176"/>
  <c r="A176"/>
  <c r="J175"/>
  <c r="I175"/>
  <c r="I186" s="1"/>
  <c r="H175"/>
  <c r="G175"/>
  <c r="F175"/>
  <c r="B166"/>
  <c r="A166"/>
  <c r="J165"/>
  <c r="I165"/>
  <c r="H165"/>
  <c r="G165"/>
  <c r="F165"/>
  <c r="B156"/>
  <c r="A156"/>
  <c r="J155"/>
  <c r="I155"/>
  <c r="H155"/>
  <c r="G155"/>
  <c r="F155"/>
  <c r="B146"/>
  <c r="A146"/>
  <c r="J145"/>
  <c r="I145"/>
  <c r="H145"/>
  <c r="G145"/>
  <c r="F145"/>
  <c r="B136"/>
  <c r="A136"/>
  <c r="J135"/>
  <c r="I135"/>
  <c r="H135"/>
  <c r="G135"/>
  <c r="F135"/>
  <c r="B126"/>
  <c r="A126"/>
  <c r="J125"/>
  <c r="I125"/>
  <c r="H125"/>
  <c r="G125"/>
  <c r="F125"/>
  <c r="B116"/>
  <c r="A116"/>
  <c r="J115"/>
  <c r="I115"/>
  <c r="H115"/>
  <c r="G115"/>
  <c r="F115"/>
  <c r="B106"/>
  <c r="A106"/>
  <c r="J105"/>
  <c r="J106" s="1"/>
  <c r="I105"/>
  <c r="I106" s="1"/>
  <c r="H105"/>
  <c r="H106" s="1"/>
  <c r="G105"/>
  <c r="G106" s="1"/>
  <c r="F105"/>
  <c r="F106" s="1"/>
  <c r="B96"/>
  <c r="A96"/>
  <c r="B86"/>
  <c r="A86"/>
  <c r="J85"/>
  <c r="I85"/>
  <c r="H85"/>
  <c r="G85"/>
  <c r="F85"/>
  <c r="B76"/>
  <c r="A76"/>
  <c r="J75"/>
  <c r="I75"/>
  <c r="H75"/>
  <c r="G75"/>
  <c r="F75"/>
  <c r="B66"/>
  <c r="A66"/>
  <c r="J65"/>
  <c r="I65"/>
  <c r="H65"/>
  <c r="G65"/>
  <c r="F65"/>
  <c r="B56"/>
  <c r="A56"/>
  <c r="J55"/>
  <c r="I55"/>
  <c r="H55"/>
  <c r="G55"/>
  <c r="F55"/>
  <c r="B46"/>
  <c r="A46"/>
  <c r="J45"/>
  <c r="I45"/>
  <c r="H45"/>
  <c r="G45"/>
  <c r="F45"/>
  <c r="B36"/>
  <c r="A36"/>
  <c r="J35"/>
  <c r="I35"/>
  <c r="I46" s="1"/>
  <c r="H35"/>
  <c r="G35"/>
  <c r="F35"/>
  <c r="B26"/>
  <c r="A26"/>
  <c r="J25"/>
  <c r="J26" s="1"/>
  <c r="I25"/>
  <c r="H25"/>
  <c r="H26" s="1"/>
  <c r="G25"/>
  <c r="G26" s="1"/>
  <c r="F25"/>
  <c r="F26" s="1"/>
  <c r="B16"/>
  <c r="A16"/>
  <c r="L207"/>
  <c r="I26"/>
  <c r="I206" l="1"/>
  <c r="J46"/>
  <c r="J206"/>
  <c r="J186"/>
  <c r="G126"/>
  <c r="F86"/>
  <c r="G46"/>
  <c r="F46"/>
  <c r="I166"/>
  <c r="J166"/>
  <c r="I146"/>
  <c r="I126"/>
  <c r="J126"/>
  <c r="H86"/>
  <c r="I86"/>
  <c r="G86"/>
  <c r="H46"/>
  <c r="J66"/>
  <c r="H66"/>
  <c r="G66"/>
  <c r="I66"/>
  <c r="I207"/>
  <c r="G206"/>
  <c r="H206"/>
  <c r="F206"/>
  <c r="G186"/>
  <c r="H186"/>
  <c r="F186"/>
  <c r="G166"/>
  <c r="H166"/>
  <c r="F166"/>
  <c r="J146"/>
  <c r="G207"/>
  <c r="G146"/>
  <c r="H146"/>
  <c r="F146"/>
  <c r="H126"/>
  <c r="H207" s="1"/>
  <c r="F126"/>
  <c r="F207" s="1"/>
  <c r="J207"/>
  <c r="J86"/>
  <c r="F66"/>
</calcChain>
</file>

<file path=xl/sharedStrings.xml><?xml version="1.0" encoding="utf-8"?>
<sst xmlns="http://schemas.openxmlformats.org/spreadsheetml/2006/main" count="322" uniqueCount="89">
  <si>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</si>
  <si>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</si>
  <si>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</si>
  <si>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</si>
  <si>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</si>
  <si>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</si>
  <si>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</si>
  <si>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</si>
  <si>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</si>
  <si>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</si>
  <si>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</si>
  <si>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</si>
  <si>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</si>
  <si>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</si>
  <si>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</si>
  <si>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</si>
  <si>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</si>
  <si>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</si>
  <si>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</si>
  <si>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</si>
  <si>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</si>
  <si>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</si>
  <si>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</si>
  <si>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</si>
  <si>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</si>
  <si>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</si>
  <si>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</si>
  <si>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</si>
  <si>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</si>
  <si>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</si>
  <si>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</si>
  <si>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</si>
  <si>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</si>
  <si>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</si>
  <si>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</si>
  <si>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</si>
  <si>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</si>
  <si>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</si>
  <si>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школьный</t>
  </si>
  <si>
    <t>Таб 4</t>
  </si>
  <si>
    <t>акт</t>
  </si>
  <si>
    <t>Макаронные изделия отварные</t>
  </si>
  <si>
    <t>Напиток из ягод</t>
  </si>
  <si>
    <t xml:space="preserve">Булочка школьная </t>
  </si>
  <si>
    <t>Чай с сахаром и лимоном</t>
  </si>
  <si>
    <t>Каша молочная пшенная с маслом</t>
  </si>
  <si>
    <t>Мучное изделие</t>
  </si>
  <si>
    <t>Суп из овощей со сметаной</t>
  </si>
  <si>
    <t xml:space="preserve">Чай с сахаром и лимоном </t>
  </si>
  <si>
    <t>Хлеб ржаной</t>
  </si>
  <si>
    <t xml:space="preserve">Рассольник ленинградский со сметаной </t>
  </si>
  <si>
    <t>Борщ из свежей капусты с картофелем со сметаной</t>
  </si>
  <si>
    <t xml:space="preserve">Напиток из ягод </t>
  </si>
  <si>
    <t>Мясо тушеное</t>
  </si>
  <si>
    <t>Запеканка картофельная с мясом и овощами</t>
  </si>
  <si>
    <t xml:space="preserve">Бутерброды с сыром </t>
  </si>
  <si>
    <t xml:space="preserve">Каша молочная рисовая с маслом </t>
  </si>
  <si>
    <t xml:space="preserve">Пюре фруктовое </t>
  </si>
  <si>
    <t xml:space="preserve">Чай с сахаром </t>
  </si>
  <si>
    <t xml:space="preserve">Рис припущенный </t>
  </si>
  <si>
    <t>Пудинг из птицы с соусом</t>
  </si>
  <si>
    <t xml:space="preserve">Макаронные изделия отварные </t>
  </si>
  <si>
    <t>Фишболы в соусе</t>
  </si>
  <si>
    <t>Пюре картофельное</t>
  </si>
  <si>
    <t>Компот из смеси сухофруктов</t>
  </si>
  <si>
    <t>Минестроне</t>
  </si>
  <si>
    <t>Запеканка творожная с соусом</t>
  </si>
  <si>
    <t>Чай с сахром</t>
  </si>
  <si>
    <t xml:space="preserve">Биточки с соусом </t>
  </si>
  <si>
    <t xml:space="preserve">Птица, тушенная в соусе </t>
  </si>
  <si>
    <t>Cуп картофельный с горохом</t>
  </si>
  <si>
    <t>Плов из мяса</t>
  </si>
  <si>
    <t>Щи из свежей капусты с картофелем со сметаной</t>
  </si>
  <si>
    <t xml:space="preserve">Йогурт "Нежный" </t>
  </si>
  <si>
    <t>таб 4</t>
  </si>
  <si>
    <t xml:space="preserve">Суп-лапша домашняя с гренками </t>
  </si>
  <si>
    <t xml:space="preserve">Биточки из птицы с соусом </t>
  </si>
  <si>
    <t xml:space="preserve">Каша гречневая вязкая </t>
  </si>
  <si>
    <t xml:space="preserve">Уха школьная </t>
  </si>
  <si>
    <t xml:space="preserve">Тефтели (2в) с соусом </t>
  </si>
  <si>
    <t xml:space="preserve">Борщ сибирский со сметаной </t>
  </si>
  <si>
    <t>Хлеб пшеничный</t>
  </si>
  <si>
    <t>Лимонад домашний</t>
  </si>
  <si>
    <t>Суп-лапша домашняя с гренками</t>
  </si>
  <si>
    <t>Пельмени</t>
  </si>
  <si>
    <t>Закуска из овощей</t>
  </si>
  <si>
    <t>Напиток сухофруктов</t>
  </si>
  <si>
    <t>Мясные ежики в соусе</t>
  </si>
  <si>
    <t>Чай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</si>
</sst>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201" sqref="K2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40</v>
      </c>
      <c r="G6" s="40">
        <v>4.8899999999999997</v>
      </c>
      <c r="H6" s="40">
        <v>3.32</v>
      </c>
      <c r="I6" s="40">
        <v>15</v>
      </c>
      <c r="J6" s="40">
        <v>110</v>
      </c>
      <c r="K6" s="41">
        <v>3</v>
      </c>
      <c r="L6" s="40"/>
    </row>
    <row r="7" spans="1:12" ht="15">
      <c r="A7" s="23"/>
      <c r="B7" s="15"/>
      <c r="C7" s="11"/>
      <c r="D7" s="6" t="s">
        <v>21</v>
      </c>
      <c r="E7" s="42" t="s">
        <v>56</v>
      </c>
      <c r="F7" s="43">
        <v>150</v>
      </c>
      <c r="G7" s="43">
        <v>5.99</v>
      </c>
      <c r="H7" s="43">
        <v>6.6</v>
      </c>
      <c r="I7" s="43">
        <v>45.17</v>
      </c>
      <c r="J7" s="43">
        <v>264</v>
      </c>
      <c r="K7" s="44" t="s">
        <v>39</v>
      </c>
      <c r="L7" s="43"/>
    </row>
    <row r="8" spans="1:12" ht="15">
      <c r="A8" s="23"/>
      <c r="B8" s="15"/>
      <c r="C8" s="11"/>
      <c r="D8" s="7"/>
      <c r="E8" s="42" t="s">
        <v>57</v>
      </c>
      <c r="F8" s="43">
        <v>125</v>
      </c>
      <c r="G8" s="43">
        <v>0</v>
      </c>
      <c r="H8" s="43">
        <v>0</v>
      </c>
      <c r="I8" s="43">
        <v>13.75</v>
      </c>
      <c r="J8" s="43">
        <v>55</v>
      </c>
      <c r="K8" s="44"/>
      <c r="L8" s="43"/>
    </row>
    <row r="9" spans="1:12" ht="15">
      <c r="A9" s="23"/>
      <c r="B9" s="15"/>
      <c r="C9" s="11"/>
      <c r="D9" s="7" t="s">
        <v>22</v>
      </c>
      <c r="E9" s="42" t="s">
        <v>58</v>
      </c>
      <c r="F9" s="43">
        <v>200</v>
      </c>
      <c r="G9" s="43">
        <v>0.2</v>
      </c>
      <c r="H9" s="43">
        <v>0.02</v>
      </c>
      <c r="I9" s="43">
        <v>15</v>
      </c>
      <c r="J9" s="43">
        <v>61</v>
      </c>
      <c r="K9" s="44">
        <v>685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32</v>
      </c>
      <c r="E15" s="9"/>
      <c r="F15" s="19"/>
      <c r="G15" s="19"/>
      <c r="H15" s="19"/>
      <c r="I15" s="19"/>
      <c r="J15" s="19"/>
      <c r="K15" s="25"/>
      <c r="L15" s="19"/>
    </row>
    <row r="16" spans="1:12" ht="1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26</v>
      </c>
      <c r="E17" s="42" t="s">
        <v>83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>
      <c r="A18" s="23"/>
      <c r="B18" s="15"/>
      <c r="C18" s="11"/>
      <c r="D18" s="7" t="s">
        <v>27</v>
      </c>
      <c r="E18" s="42" t="s">
        <v>53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>
      <c r="A19" s="23"/>
      <c r="B19" s="15"/>
      <c r="C19" s="11"/>
      <c r="D19" s="7" t="s">
        <v>28</v>
      </c>
      <c r="E19" s="42" t="s">
        <v>59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>
      <c r="A20" s="23"/>
      <c r="B20" s="15"/>
      <c r="C20" s="11"/>
      <c r="D20" s="7" t="s">
        <v>29</v>
      </c>
      <c r="E20" s="42" t="s">
        <v>48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>
      <c r="A21" s="23"/>
      <c r="B21" s="15"/>
      <c r="C21" s="11"/>
      <c r="D21" s="7" t="s">
        <v>30</v>
      </c>
      <c r="E21" s="42" t="s">
        <v>81</v>
      </c>
      <c r="F21" s="43">
        <v>40</v>
      </c>
      <c r="G21" s="43">
        <v>3.4</v>
      </c>
      <c r="H21" s="43">
        <v>0.4</v>
      </c>
      <c r="I21" s="43">
        <v>29.1</v>
      </c>
      <c r="J21" s="43">
        <v>96</v>
      </c>
      <c r="K21" s="44" t="s">
        <v>40</v>
      </c>
      <c r="L21" s="43"/>
    </row>
    <row r="22" spans="1:12" ht="15">
      <c r="A22" s="23"/>
      <c r="B22" s="15"/>
      <c r="C22" s="11"/>
      <c r="D22" s="7" t="s">
        <v>31</v>
      </c>
      <c r="E22" s="42" t="s">
        <v>49</v>
      </c>
      <c r="F22" s="43">
        <v>20</v>
      </c>
      <c r="G22" s="43">
        <v>2.4</v>
      </c>
      <c r="H22" s="43">
        <v>0.3</v>
      </c>
      <c r="I22" s="43">
        <v>13.5</v>
      </c>
      <c r="J22" s="43">
        <v>44</v>
      </c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32</v>
      </c>
      <c r="E25" s="9"/>
      <c r="F25" s="19">
        <f>SUM(F16:F24)</f>
        <v>700</v>
      </c>
      <c r="G25" s="19">
        <f t="shared" ref="G25:J25" si="0">SUM(G16:G24)</f>
        <v>26.929999999999996</v>
      </c>
      <c r="H25" s="19">
        <f t="shared" si="0"/>
        <v>29.900000000000002</v>
      </c>
      <c r="I25" s="19">
        <f t="shared" si="0"/>
        <v>126.89000000000001</v>
      </c>
      <c r="J25" s="19">
        <f t="shared" si="0"/>
        <v>719</v>
      </c>
      <c r="K25" s="25"/>
      <c r="L25" s="19"/>
    </row>
    <row r="26" spans="1:12" ht="15.75" thickBot="1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F15+F25</f>
        <v>700</v>
      </c>
      <c r="G26" s="32">
        <f t="shared" ref="G26:J26" si="1">G15+G25</f>
        <v>26.929999999999996</v>
      </c>
      <c r="H26" s="32">
        <f t="shared" si="1"/>
        <v>29.900000000000002</v>
      </c>
      <c r="I26" s="32">
        <f t="shared" si="1"/>
        <v>126.89000000000001</v>
      </c>
      <c r="J26" s="32">
        <f t="shared" si="1"/>
        <v>719</v>
      </c>
      <c r="K26" s="32"/>
      <c r="L26" s="32"/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60</v>
      </c>
      <c r="F27" s="40">
        <v>90</v>
      </c>
      <c r="G27" s="40">
        <v>17.91</v>
      </c>
      <c r="H27" s="40">
        <v>3.8</v>
      </c>
      <c r="I27" s="40">
        <v>10.55</v>
      </c>
      <c r="J27" s="40">
        <v>150</v>
      </c>
      <c r="K27" s="41" t="s">
        <v>40</v>
      </c>
      <c r="L27" s="40"/>
    </row>
    <row r="28" spans="1:12" ht="15">
      <c r="A28" s="14"/>
      <c r="B28" s="15"/>
      <c r="C28" s="11"/>
      <c r="D28" s="6" t="s">
        <v>28</v>
      </c>
      <c r="E28" s="42" t="s">
        <v>61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>
      <c r="A29" s="14"/>
      <c r="B29" s="15"/>
      <c r="C29" s="11"/>
      <c r="D29" s="7" t="s">
        <v>22</v>
      </c>
      <c r="E29" s="42" t="s">
        <v>52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40</v>
      </c>
      <c r="L29" s="43"/>
    </row>
    <row r="30" spans="1:12" ht="15">
      <c r="A30" s="14"/>
      <c r="B30" s="15"/>
      <c r="C30" s="11"/>
      <c r="D30" s="7"/>
      <c r="E30" s="42" t="s">
        <v>81</v>
      </c>
      <c r="F30" s="43">
        <v>30</v>
      </c>
      <c r="G30" s="43">
        <v>3.4</v>
      </c>
      <c r="H30" s="43">
        <v>0.4</v>
      </c>
      <c r="I30" s="43">
        <v>29.1</v>
      </c>
      <c r="J30" s="43">
        <v>105.5</v>
      </c>
      <c r="K30" s="44" t="s">
        <v>40</v>
      </c>
      <c r="L30" s="43"/>
    </row>
    <row r="31" spans="1:12" ht="15">
      <c r="A31" s="14"/>
      <c r="B31" s="15"/>
      <c r="C31" s="11"/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32</v>
      </c>
      <c r="E35" s="9"/>
      <c r="F35" s="19">
        <f>SUM(F27:F34)</f>
        <v>500</v>
      </c>
      <c r="G35" s="19">
        <f>SUM(G27:G34)</f>
        <v>28.36</v>
      </c>
      <c r="H35" s="19">
        <f>SUM(H27:H34)</f>
        <v>9.61</v>
      </c>
      <c r="I35" s="19">
        <f>SUM(I27:I34)</f>
        <v>108.59</v>
      </c>
      <c r="J35" s="19">
        <f>SUM(J27:J34)</f>
        <v>610.5</v>
      </c>
      <c r="K35" s="25"/>
      <c r="L35" s="19"/>
    </row>
    <row r="36" spans="1:12" ht="1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26</v>
      </c>
      <c r="E37" s="42" t="s">
        <v>50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>
      <c r="A38" s="14"/>
      <c r="B38" s="15"/>
      <c r="C38" s="11"/>
      <c r="D38" s="7" t="s">
        <v>27</v>
      </c>
      <c r="E38" s="42" t="s">
        <v>60</v>
      </c>
      <c r="F38" s="43">
        <v>90</v>
      </c>
      <c r="G38" s="43">
        <v>17.91</v>
      </c>
      <c r="H38" s="43">
        <v>3.8</v>
      </c>
      <c r="I38" s="43">
        <v>10.55</v>
      </c>
      <c r="J38" s="43">
        <v>150</v>
      </c>
      <c r="K38" s="44" t="s">
        <v>40</v>
      </c>
      <c r="L38" s="43"/>
    </row>
    <row r="39" spans="1:12" ht="15">
      <c r="A39" s="14"/>
      <c r="B39" s="15"/>
      <c r="C39" s="11"/>
      <c r="D39" s="7" t="s">
        <v>28</v>
      </c>
      <c r="E39" s="42" t="s">
        <v>61</v>
      </c>
      <c r="F39" s="43">
        <v>150</v>
      </c>
      <c r="G39" s="43">
        <v>6.98</v>
      </c>
      <c r="H39" s="43">
        <v>5.39</v>
      </c>
      <c r="I39" s="43">
        <v>44.5</v>
      </c>
      <c r="J39" s="43">
        <v>212</v>
      </c>
      <c r="K39" s="44">
        <v>516</v>
      </c>
      <c r="L39" s="43"/>
    </row>
    <row r="40" spans="1:12" ht="15">
      <c r="A40" s="14"/>
      <c r="B40" s="15"/>
      <c r="C40" s="11"/>
      <c r="D40" s="7" t="s">
        <v>29</v>
      </c>
      <c r="E40" s="42" t="s">
        <v>52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40</v>
      </c>
      <c r="L40" s="43"/>
    </row>
    <row r="41" spans="1:12" ht="15">
      <c r="A41" s="14"/>
      <c r="B41" s="15"/>
      <c r="C41" s="11"/>
      <c r="D41" s="7" t="s">
        <v>30</v>
      </c>
      <c r="E41" s="42" t="s">
        <v>81</v>
      </c>
      <c r="F41" s="43">
        <v>40</v>
      </c>
      <c r="G41" s="43">
        <v>3.4</v>
      </c>
      <c r="H41" s="43">
        <v>0.4</v>
      </c>
      <c r="I41" s="43">
        <v>29.1</v>
      </c>
      <c r="J41" s="43">
        <v>96</v>
      </c>
      <c r="K41" s="44" t="s">
        <v>40</v>
      </c>
      <c r="L41" s="43"/>
    </row>
    <row r="42" spans="1:12" ht="15">
      <c r="A42" s="14"/>
      <c r="B42" s="15"/>
      <c r="C42" s="11"/>
      <c r="D42" s="7" t="s">
        <v>31</v>
      </c>
      <c r="E42" s="42" t="s">
        <v>49</v>
      </c>
      <c r="F42" s="43">
        <v>20</v>
      </c>
      <c r="G42" s="43">
        <v>2.4</v>
      </c>
      <c r="H42" s="43">
        <v>0.3</v>
      </c>
      <c r="I42" s="43">
        <v>13.5</v>
      </c>
      <c r="J42" s="43">
        <v>44</v>
      </c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32</v>
      </c>
      <c r="E45" s="9"/>
      <c r="F45" s="19">
        <f>SUM(F36:F44)</f>
        <v>700</v>
      </c>
      <c r="G45" s="19">
        <f t="shared" ref="G45" si="2">SUM(G36:G44)</f>
        <v>32.67</v>
      </c>
      <c r="H45" s="19">
        <f t="shared" ref="H45" si="3">SUM(H36:H44)</f>
        <v>13.62</v>
      </c>
      <c r="I45" s="19">
        <f t="shared" ref="I45" si="4">SUM(I36:I44)</f>
        <v>136.19999999999999</v>
      </c>
      <c r="J45" s="19">
        <f t="shared" ref="J45" si="5">SUM(J36:J44)</f>
        <v>706</v>
      </c>
      <c r="K45" s="25"/>
      <c r="L45" s="19"/>
    </row>
    <row r="46" spans="1:12" ht="15.75" customHeight="1" thickBot="1">
      <c r="A46" s="33">
        <f>A27</f>
        <v>1</v>
      </c>
      <c r="B46" s="33">
        <f>B27</f>
        <v>2</v>
      </c>
      <c r="C46" s="55" t="s">
        <v>4</v>
      </c>
      <c r="D46" s="56"/>
      <c r="E46" s="31"/>
      <c r="F46" s="32">
        <f>F35+F45</f>
        <v>1200</v>
      </c>
      <c r="G46" s="32">
        <f t="shared" ref="G46" si="6">G35+G45</f>
        <v>61.03</v>
      </c>
      <c r="H46" s="32">
        <f t="shared" ref="H46" si="7">H35+H45</f>
        <v>23.229999999999997</v>
      </c>
      <c r="I46" s="32">
        <f t="shared" ref="I46" si="8">I35+I45</f>
        <v>244.79</v>
      </c>
      <c r="J46" s="32">
        <f t="shared" ref="J46" si="9">J35+J45</f>
        <v>1316.5</v>
      </c>
      <c r="K46" s="32"/>
      <c r="L46" s="32"/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62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40</v>
      </c>
      <c r="L47" s="40"/>
    </row>
    <row r="48" spans="1:12" ht="15">
      <c r="A48" s="23"/>
      <c r="B48" s="15"/>
      <c r="C48" s="11"/>
      <c r="D48" s="6" t="s">
        <v>28</v>
      </c>
      <c r="E48" s="42" t="s">
        <v>63</v>
      </c>
      <c r="F48" s="43">
        <v>150</v>
      </c>
      <c r="G48" s="43">
        <v>3.15</v>
      </c>
      <c r="H48" s="43">
        <v>6.75</v>
      </c>
      <c r="I48" s="43">
        <v>21.9</v>
      </c>
      <c r="J48" s="43">
        <v>163</v>
      </c>
      <c r="K48" s="44">
        <v>520</v>
      </c>
      <c r="L48" s="43"/>
    </row>
    <row r="49" spans="1:12" ht="15">
      <c r="A49" s="23"/>
      <c r="B49" s="15"/>
      <c r="C49" s="11"/>
      <c r="D49" s="7" t="s">
        <v>22</v>
      </c>
      <c r="E49" s="42" t="s">
        <v>82</v>
      </c>
      <c r="F49" s="43">
        <v>200</v>
      </c>
      <c r="G49" s="43">
        <v>0.6</v>
      </c>
      <c r="H49" s="43">
        <v>0.06</v>
      </c>
      <c r="I49" s="43">
        <v>29.79</v>
      </c>
      <c r="J49" s="43">
        <v>124</v>
      </c>
      <c r="K49" s="44" t="s">
        <v>40</v>
      </c>
      <c r="L49" s="43"/>
    </row>
    <row r="50" spans="1:12" ht="15">
      <c r="A50" s="23"/>
      <c r="B50" s="15"/>
      <c r="C50" s="11"/>
      <c r="D50" s="7" t="s">
        <v>23</v>
      </c>
      <c r="E50" s="42" t="s">
        <v>81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 t="s">
        <v>40</v>
      </c>
      <c r="L50" s="43"/>
    </row>
    <row r="51" spans="1:12" ht="15">
      <c r="A51" s="23"/>
      <c r="B51" s="15"/>
      <c r="C51" s="11"/>
      <c r="D51" s="7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32</v>
      </c>
      <c r="E55" s="9"/>
      <c r="F55" s="19">
        <f>SUM(F47:F54)</f>
        <v>500</v>
      </c>
      <c r="G55" s="19">
        <f>SUM(G47:G54)</f>
        <v>20.309999999999999</v>
      </c>
      <c r="H55" s="19">
        <f>SUM(H47:H54)</f>
        <v>16.59</v>
      </c>
      <c r="I55" s="19">
        <f>SUM(I47:I54)</f>
        <v>76.77</v>
      </c>
      <c r="J55" s="19">
        <f>SUM(J47:J54)</f>
        <v>552</v>
      </c>
      <c r="K55" s="25"/>
      <c r="L55" s="19"/>
    </row>
    <row r="56" spans="1:12" ht="1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26</v>
      </c>
      <c r="E57" s="42" t="s">
        <v>65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40</v>
      </c>
      <c r="L57" s="43"/>
    </row>
    <row r="58" spans="1:12" ht="15">
      <c r="A58" s="23"/>
      <c r="B58" s="15"/>
      <c r="C58" s="11"/>
      <c r="D58" s="7" t="s">
        <v>27</v>
      </c>
      <c r="E58" s="42" t="s">
        <v>62</v>
      </c>
      <c r="F58" s="43">
        <v>120</v>
      </c>
      <c r="G58" s="43">
        <v>14.16</v>
      </c>
      <c r="H58" s="43">
        <v>9.48</v>
      </c>
      <c r="I58" s="43">
        <v>10.08</v>
      </c>
      <c r="J58" s="43">
        <v>193</v>
      </c>
      <c r="K58" s="44" t="s">
        <v>40</v>
      </c>
      <c r="L58" s="43"/>
    </row>
    <row r="59" spans="1:12" ht="15">
      <c r="A59" s="23"/>
      <c r="B59" s="15"/>
      <c r="C59" s="11"/>
      <c r="D59" s="7" t="s">
        <v>28</v>
      </c>
      <c r="E59" s="42" t="s">
        <v>63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>
        <v>520</v>
      </c>
      <c r="L59" s="43"/>
    </row>
    <row r="60" spans="1:12" ht="15">
      <c r="A60" s="23"/>
      <c r="B60" s="15"/>
      <c r="C60" s="11"/>
      <c r="D60" s="7" t="s">
        <v>29</v>
      </c>
      <c r="E60" s="42" t="s">
        <v>82</v>
      </c>
      <c r="F60" s="43">
        <v>200</v>
      </c>
      <c r="G60" s="43">
        <v>0.6</v>
      </c>
      <c r="H60" s="43">
        <v>0.06</v>
      </c>
      <c r="I60" s="43">
        <v>29.79</v>
      </c>
      <c r="J60" s="43">
        <v>113</v>
      </c>
      <c r="K60" s="44" t="s">
        <v>40</v>
      </c>
      <c r="L60" s="43"/>
    </row>
    <row r="61" spans="1:12" ht="15">
      <c r="A61" s="23"/>
      <c r="B61" s="15"/>
      <c r="C61" s="11"/>
      <c r="D61" s="7" t="s">
        <v>30</v>
      </c>
      <c r="E61" s="42" t="s">
        <v>81</v>
      </c>
      <c r="F61" s="43">
        <v>40</v>
      </c>
      <c r="G61" s="43">
        <v>3.4</v>
      </c>
      <c r="H61" s="43">
        <v>0.4</v>
      </c>
      <c r="I61" s="43">
        <v>29.1</v>
      </c>
      <c r="J61" s="43">
        <v>96</v>
      </c>
      <c r="K61" s="44" t="s">
        <v>40</v>
      </c>
      <c r="L61" s="43"/>
    </row>
    <row r="62" spans="1:12" ht="15">
      <c r="A62" s="23"/>
      <c r="B62" s="15"/>
      <c r="C62" s="11"/>
      <c r="D62" s="7" t="s">
        <v>31</v>
      </c>
      <c r="E62" s="42" t="s">
        <v>49</v>
      </c>
      <c r="F62" s="43">
        <v>20</v>
      </c>
      <c r="G62" s="43">
        <v>2.4</v>
      </c>
      <c r="H62" s="43">
        <v>0.3</v>
      </c>
      <c r="I62" s="43">
        <v>13.5</v>
      </c>
      <c r="J62" s="43">
        <v>44</v>
      </c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32</v>
      </c>
      <c r="E65" s="9"/>
      <c r="F65" s="19">
        <f>SUM(F56:F64)</f>
        <v>730</v>
      </c>
      <c r="G65" s="19">
        <f t="shared" ref="G65" si="10">SUM(G56:G64)</f>
        <v>28.909999999999997</v>
      </c>
      <c r="H65" s="19">
        <f t="shared" ref="H65" si="11">SUM(H56:H64)</f>
        <v>21.39</v>
      </c>
      <c r="I65" s="19">
        <f t="shared" ref="I65" si="12">SUM(I56:I64)</f>
        <v>115.16999999999999</v>
      </c>
      <c r="J65" s="19">
        <f t="shared" ref="J65" si="13">SUM(J56:J64)</f>
        <v>713</v>
      </c>
      <c r="K65" s="25"/>
      <c r="L65" s="19"/>
    </row>
    <row r="66" spans="1:12" ht="15.75" customHeight="1">
      <c r="A66" s="29">
        <f>A47</f>
        <v>1</v>
      </c>
      <c r="B66" s="30">
        <f>B47</f>
        <v>3</v>
      </c>
      <c r="C66" s="55" t="s">
        <v>4</v>
      </c>
      <c r="D66" s="56"/>
      <c r="E66" s="31"/>
      <c r="F66" s="32">
        <f>F55+F65</f>
        <v>1230</v>
      </c>
      <c r="G66" s="32">
        <f t="shared" ref="G66" si="14">G55+G65</f>
        <v>49.22</v>
      </c>
      <c r="H66" s="32">
        <f t="shared" ref="H66" si="15">H55+H65</f>
        <v>37.980000000000004</v>
      </c>
      <c r="I66" s="32">
        <f t="shared" ref="I66" si="16">I55+I65</f>
        <v>191.94</v>
      </c>
      <c r="J66" s="32">
        <f t="shared" ref="J66" si="17">J55+J65</f>
        <v>1265</v>
      </c>
      <c r="K66" s="32"/>
      <c r="L66" s="32"/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66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>
      <c r="A68" s="23"/>
      <c r="B68" s="15"/>
      <c r="C68" s="11"/>
      <c r="D68" s="6" t="s">
        <v>22</v>
      </c>
      <c r="E68" s="42" t="s">
        <v>67</v>
      </c>
      <c r="F68" s="43">
        <v>200</v>
      </c>
      <c r="G68" s="43">
        <v>0.2</v>
      </c>
      <c r="H68" s="43">
        <v>0.02</v>
      </c>
      <c r="I68" s="43">
        <v>15</v>
      </c>
      <c r="J68" s="43">
        <v>61</v>
      </c>
      <c r="K68" s="44">
        <v>685</v>
      </c>
      <c r="L68" s="43"/>
    </row>
    <row r="69" spans="1:12" ht="15">
      <c r="A69" s="23"/>
      <c r="B69" s="15"/>
      <c r="C69" s="11"/>
      <c r="D69" s="7" t="s">
        <v>23</v>
      </c>
      <c r="E69" s="42" t="s">
        <v>43</v>
      </c>
      <c r="F69" s="43">
        <v>100</v>
      </c>
      <c r="G69" s="43">
        <v>4.0999999999999996</v>
      </c>
      <c r="H69" s="43">
        <v>1.6</v>
      </c>
      <c r="I69" s="43">
        <v>26.4</v>
      </c>
      <c r="J69" s="43">
        <v>128</v>
      </c>
      <c r="K69" s="44">
        <v>428</v>
      </c>
      <c r="L69" s="43"/>
    </row>
    <row r="70" spans="1:12" ht="1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32</v>
      </c>
      <c r="E75" s="9"/>
      <c r="F75" s="19">
        <f>SUM(F67:F74)</f>
        <v>500</v>
      </c>
      <c r="G75" s="19">
        <f t="shared" ref="G75" si="18">SUM(G67:G74)</f>
        <v>32.43</v>
      </c>
      <c r="H75" s="19">
        <f t="shared" ref="H75" si="19">SUM(H67:H74)</f>
        <v>12.17</v>
      </c>
      <c r="I75" s="19">
        <f t="shared" ref="I75" si="20">SUM(I67:I74)</f>
        <v>72.139999999999986</v>
      </c>
      <c r="J75" s="19">
        <f t="shared" ref="J75" si="21">SUM(J67:J74)</f>
        <v>554</v>
      </c>
      <c r="K75" s="25"/>
      <c r="L75" s="19"/>
    </row>
    <row r="76" spans="1:12" ht="1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26</v>
      </c>
      <c r="E77" s="42" t="s">
        <v>51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>
      <c r="A78" s="23"/>
      <c r="B78" s="15"/>
      <c r="C78" s="11"/>
      <c r="D78" s="7" t="s">
        <v>27</v>
      </c>
      <c r="E78" s="42" t="s">
        <v>84</v>
      </c>
      <c r="F78" s="43">
        <v>160</v>
      </c>
      <c r="G78" s="43">
        <v>11.58</v>
      </c>
      <c r="H78" s="43">
        <v>4.7699999999999996</v>
      </c>
      <c r="I78" s="43">
        <v>6.96</v>
      </c>
      <c r="J78" s="43">
        <v>350</v>
      </c>
      <c r="K78" s="44" t="s">
        <v>40</v>
      </c>
      <c r="L78" s="43"/>
    </row>
    <row r="79" spans="1:12" ht="15">
      <c r="A79" s="23"/>
      <c r="B79" s="15"/>
      <c r="C79" s="11"/>
      <c r="D79" s="7" t="s">
        <v>28</v>
      </c>
      <c r="E79" s="42" t="s">
        <v>85</v>
      </c>
      <c r="F79" s="43">
        <v>80</v>
      </c>
      <c r="G79" s="43">
        <v>5.55</v>
      </c>
      <c r="H79" s="43">
        <v>6.01</v>
      </c>
      <c r="I79" s="43">
        <v>25.01</v>
      </c>
      <c r="J79" s="43">
        <v>63</v>
      </c>
      <c r="K79" s="44" t="s">
        <v>40</v>
      </c>
      <c r="L79" s="43"/>
    </row>
    <row r="80" spans="1:12" ht="15">
      <c r="A80" s="23"/>
      <c r="B80" s="15"/>
      <c r="C80" s="11"/>
      <c r="D80" s="7" t="s">
        <v>29</v>
      </c>
      <c r="E80" s="42" t="s">
        <v>67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5">
      <c r="A81" s="23"/>
      <c r="B81" s="15"/>
      <c r="C81" s="11"/>
      <c r="D81" s="7" t="s">
        <v>30</v>
      </c>
      <c r="E81" s="42" t="s">
        <v>81</v>
      </c>
      <c r="F81" s="43">
        <v>40</v>
      </c>
      <c r="G81" s="43">
        <v>3.4</v>
      </c>
      <c r="H81" s="43">
        <v>0.4</v>
      </c>
      <c r="I81" s="43">
        <v>29.1</v>
      </c>
      <c r="J81" s="43">
        <v>96</v>
      </c>
      <c r="K81" s="44" t="s">
        <v>40</v>
      </c>
      <c r="L81" s="43"/>
    </row>
    <row r="82" spans="1:12" ht="15">
      <c r="A82" s="23"/>
      <c r="B82" s="15"/>
      <c r="C82" s="11"/>
      <c r="D82" s="7" t="s">
        <v>31</v>
      </c>
      <c r="E82" s="42" t="s">
        <v>49</v>
      </c>
      <c r="F82" s="43">
        <v>20</v>
      </c>
      <c r="G82" s="43">
        <v>2.4</v>
      </c>
      <c r="H82" s="43">
        <v>0.3</v>
      </c>
      <c r="I82" s="43">
        <v>13.5</v>
      </c>
      <c r="J82" s="43">
        <v>44</v>
      </c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32</v>
      </c>
      <c r="E85" s="9"/>
      <c r="F85" s="19">
        <f>SUM(F76:F84)</f>
        <v>700</v>
      </c>
      <c r="G85" s="19">
        <f t="shared" ref="G85" si="22">SUM(G76:G84)</f>
        <v>24.789999999999996</v>
      </c>
      <c r="H85" s="19">
        <f t="shared" ref="H85" si="23">SUM(H76:H84)</f>
        <v>16.41</v>
      </c>
      <c r="I85" s="19">
        <f t="shared" ref="I85" si="24">SUM(I76:I84)</f>
        <v>100.13</v>
      </c>
      <c r="J85" s="19">
        <f t="shared" ref="J85" si="25">SUM(J76:J84)</f>
        <v>706</v>
      </c>
      <c r="K85" s="25"/>
      <c r="L85" s="19"/>
    </row>
    <row r="86" spans="1:12" ht="15.75" customHeight="1">
      <c r="A86" s="29">
        <f>A67</f>
        <v>1</v>
      </c>
      <c r="B86" s="30">
        <f>B67</f>
        <v>4</v>
      </c>
      <c r="C86" s="55" t="s">
        <v>4</v>
      </c>
      <c r="D86" s="56"/>
      <c r="E86" s="31"/>
      <c r="F86" s="32">
        <f>F75+F85</f>
        <v>1200</v>
      </c>
      <c r="G86" s="32">
        <f t="shared" ref="G86" si="26">G75+G85</f>
        <v>57.22</v>
      </c>
      <c r="H86" s="32">
        <f t="shared" ref="H86" si="27">H75+H85</f>
        <v>28.58</v>
      </c>
      <c r="I86" s="32">
        <f t="shared" ref="I86" si="28">I75+I85</f>
        <v>172.26999999999998</v>
      </c>
      <c r="J86" s="32">
        <f t="shared" ref="J86" si="29">J75+J85</f>
        <v>1260</v>
      </c>
      <c r="K86" s="32"/>
      <c r="L86" s="32"/>
    </row>
    <row r="87" spans="1:12" ht="15">
      <c r="A87" s="20">
        <v>1</v>
      </c>
      <c r="B87" s="21">
        <v>5</v>
      </c>
      <c r="C87" s="22" t="s">
        <v>20</v>
      </c>
      <c r="D87" s="5" t="s">
        <v>27</v>
      </c>
      <c r="E87" s="39" t="s">
        <v>68</v>
      </c>
      <c r="F87" s="40">
        <v>90</v>
      </c>
      <c r="G87" s="40">
        <v>8.83</v>
      </c>
      <c r="H87" s="40">
        <v>8.3000000000000007</v>
      </c>
      <c r="I87" s="40">
        <v>11.04</v>
      </c>
      <c r="J87" s="40">
        <v>157</v>
      </c>
      <c r="K87" s="41">
        <v>451</v>
      </c>
      <c r="L87" s="40"/>
    </row>
    <row r="88" spans="1:12" ht="15">
      <c r="A88" s="23"/>
      <c r="B88" s="15"/>
      <c r="C88" s="11"/>
      <c r="D88" s="6" t="s">
        <v>28</v>
      </c>
      <c r="E88" s="42" t="s">
        <v>59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>
      <c r="A89" s="23"/>
      <c r="B89" s="15"/>
      <c r="C89" s="11"/>
      <c r="D89" s="7" t="s">
        <v>22</v>
      </c>
      <c r="E89" s="42" t="s">
        <v>42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40</v>
      </c>
      <c r="L89" s="43"/>
    </row>
    <row r="90" spans="1:12" ht="15">
      <c r="A90" s="23"/>
      <c r="B90" s="15"/>
      <c r="C90" s="11"/>
      <c r="D90" s="7" t="s">
        <v>23</v>
      </c>
      <c r="E90" s="42" t="s">
        <v>38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 t="s">
        <v>40</v>
      </c>
      <c r="L90" s="43"/>
    </row>
    <row r="91" spans="1:12" ht="1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50" t="s">
        <v>32</v>
      </c>
      <c r="E95" s="51"/>
      <c r="F95" s="52">
        <f>SUM(F87:F94)</f>
        <v>500</v>
      </c>
      <c r="G95" s="52">
        <f t="shared" ref="G95:J95" si="30">SUM(G87:G94)</f>
        <v>15.76</v>
      </c>
      <c r="H95" s="52">
        <f t="shared" si="30"/>
        <v>13.82</v>
      </c>
      <c r="I95" s="52">
        <f t="shared" si="30"/>
        <v>97.18</v>
      </c>
      <c r="J95" s="52">
        <f t="shared" si="30"/>
        <v>580</v>
      </c>
      <c r="K95" s="53"/>
      <c r="L95" s="52"/>
    </row>
    <row r="96" spans="1:12" ht="1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26</v>
      </c>
      <c r="E97" s="42" t="s">
        <v>47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>
      <c r="A98" s="23"/>
      <c r="B98" s="15"/>
      <c r="C98" s="11"/>
      <c r="D98" s="7" t="s">
        <v>27</v>
      </c>
      <c r="E98" s="42" t="s">
        <v>68</v>
      </c>
      <c r="F98" s="43">
        <v>90</v>
      </c>
      <c r="G98" s="43">
        <v>8.83</v>
      </c>
      <c r="H98" s="43">
        <v>8.3000000000000007</v>
      </c>
      <c r="I98" s="43">
        <v>11.04</v>
      </c>
      <c r="J98" s="43">
        <v>157</v>
      </c>
      <c r="K98" s="44">
        <v>451</v>
      </c>
      <c r="L98" s="43"/>
    </row>
    <row r="99" spans="1:12" ht="15">
      <c r="A99" s="23"/>
      <c r="B99" s="15"/>
      <c r="C99" s="11"/>
      <c r="D99" s="7" t="s">
        <v>28</v>
      </c>
      <c r="E99" s="42" t="s">
        <v>59</v>
      </c>
      <c r="F99" s="43">
        <v>160</v>
      </c>
      <c r="G99" s="43">
        <v>4.46</v>
      </c>
      <c r="H99" s="43">
        <v>5.2</v>
      </c>
      <c r="I99" s="43">
        <v>46.7</v>
      </c>
      <c r="J99" s="43">
        <v>223</v>
      </c>
      <c r="K99" s="44">
        <v>512</v>
      </c>
      <c r="L99" s="43"/>
    </row>
    <row r="100" spans="1:12" ht="15">
      <c r="A100" s="23"/>
      <c r="B100" s="15"/>
      <c r="C100" s="11"/>
      <c r="D100" s="7" t="s">
        <v>29</v>
      </c>
      <c r="E100" s="42" t="s">
        <v>42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>
        <v>686</v>
      </c>
      <c r="L100" s="43"/>
    </row>
    <row r="101" spans="1:12" ht="15">
      <c r="A101" s="23"/>
      <c r="B101" s="15"/>
      <c r="C101" s="11"/>
      <c r="D101" s="7" t="s">
        <v>30</v>
      </c>
      <c r="E101" s="42" t="s">
        <v>81</v>
      </c>
      <c r="F101" s="43">
        <v>40</v>
      </c>
      <c r="G101" s="43">
        <v>3.4</v>
      </c>
      <c r="H101" s="43">
        <v>0.4</v>
      </c>
      <c r="I101" s="43">
        <v>29.1</v>
      </c>
      <c r="J101" s="43">
        <v>96</v>
      </c>
      <c r="K101" s="44" t="s">
        <v>40</v>
      </c>
      <c r="L101" s="43"/>
    </row>
    <row r="102" spans="1:12" ht="15">
      <c r="A102" s="23"/>
      <c r="B102" s="15"/>
      <c r="C102" s="11"/>
      <c r="D102" s="7" t="s">
        <v>31</v>
      </c>
      <c r="E102" s="42" t="s">
        <v>49</v>
      </c>
      <c r="F102" s="43">
        <v>20</v>
      </c>
      <c r="G102" s="43">
        <v>2.4</v>
      </c>
      <c r="H102" s="43">
        <v>0.3</v>
      </c>
      <c r="I102" s="43">
        <v>13.5</v>
      </c>
      <c r="J102" s="43">
        <v>44</v>
      </c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32</v>
      </c>
      <c r="E105" s="9"/>
      <c r="F105" s="19">
        <f>SUM(F96:F104)</f>
        <v>710</v>
      </c>
      <c r="G105" s="19">
        <f t="shared" ref="G105" si="31">SUM(G96:G104)</f>
        <v>20.819999999999997</v>
      </c>
      <c r="H105" s="19">
        <f t="shared" ref="H105" si="32">SUM(H96:H104)</f>
        <v>17.849999999999998</v>
      </c>
      <c r="I105" s="19">
        <f t="shared" ref="I105" si="33">SUM(I96:I104)</f>
        <v>133.94</v>
      </c>
      <c r="J105" s="19">
        <f t="shared" ref="J105" si="34">SUM(J96:J104)</f>
        <v>708</v>
      </c>
      <c r="K105" s="25"/>
      <c r="L105" s="19"/>
    </row>
    <row r="106" spans="1:12" ht="15.75" customHeight="1" thickBot="1">
      <c r="A106" s="29">
        <f>A87</f>
        <v>1</v>
      </c>
      <c r="B106" s="30">
        <f>B87</f>
        <v>5</v>
      </c>
      <c r="C106" s="55" t="s">
        <v>4</v>
      </c>
      <c r="D106" s="56"/>
      <c r="E106" s="31"/>
      <c r="F106" s="32">
        <f>F95+F105</f>
        <v>1210</v>
      </c>
      <c r="G106" s="32">
        <f t="shared" ref="G106" si="35">G95+G105</f>
        <v>36.58</v>
      </c>
      <c r="H106" s="32">
        <f t="shared" ref="H106" si="36">H95+H105</f>
        <v>31.669999999999998</v>
      </c>
      <c r="I106" s="32">
        <f t="shared" ref="I106" si="37">I95+I105</f>
        <v>231.12</v>
      </c>
      <c r="J106" s="32">
        <f t="shared" ref="J106" si="38">J95+J105</f>
        <v>1288</v>
      </c>
      <c r="K106" s="32"/>
      <c r="L106" s="32"/>
    </row>
    <row r="107" spans="1:12" ht="15">
      <c r="A107" s="20">
        <v>2</v>
      </c>
      <c r="B107" s="21">
        <v>1</v>
      </c>
      <c r="C107" s="22" t="s">
        <v>20</v>
      </c>
      <c r="D107" s="5" t="s">
        <v>27</v>
      </c>
      <c r="E107" s="39" t="s">
        <v>69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149</v>
      </c>
      <c r="K107" s="41" t="s">
        <v>40</v>
      </c>
      <c r="L107" s="40"/>
    </row>
    <row r="108" spans="1:12" ht="15">
      <c r="A108" s="23"/>
      <c r="B108" s="15"/>
      <c r="C108" s="11"/>
      <c r="D108" s="6" t="s">
        <v>28</v>
      </c>
      <c r="E108" s="42" t="s">
        <v>41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40</v>
      </c>
      <c r="L109" s="43"/>
    </row>
    <row r="110" spans="1:12" ht="15">
      <c r="A110" s="23"/>
      <c r="B110" s="15"/>
      <c r="C110" s="11"/>
      <c r="D110" s="7" t="s">
        <v>23</v>
      </c>
      <c r="E110" s="42" t="s">
        <v>38</v>
      </c>
      <c r="F110" s="43">
        <v>30</v>
      </c>
      <c r="G110" s="43">
        <v>3.4</v>
      </c>
      <c r="H110" s="43">
        <v>0.4</v>
      </c>
      <c r="I110" s="43">
        <v>29.1</v>
      </c>
      <c r="J110" s="43">
        <v>105.5</v>
      </c>
      <c r="K110" s="44" t="s">
        <v>40</v>
      </c>
      <c r="L110" s="43"/>
    </row>
    <row r="111" spans="1:12" ht="1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32</v>
      </c>
      <c r="E115" s="9"/>
      <c r="F115" s="19">
        <f>SUM(F107:F114)</f>
        <v>500</v>
      </c>
      <c r="G115" s="19">
        <f t="shared" ref="G115:J115" si="39">SUM(G107:G114)</f>
        <v>21.88</v>
      </c>
      <c r="H115" s="19">
        <f t="shared" si="39"/>
        <v>16.04</v>
      </c>
      <c r="I115" s="19">
        <f t="shared" si="39"/>
        <v>100.78</v>
      </c>
      <c r="J115" s="19">
        <f t="shared" si="39"/>
        <v>609.5</v>
      </c>
      <c r="K115" s="25"/>
      <c r="L115" s="19"/>
    </row>
    <row r="116" spans="1:12" ht="1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26</v>
      </c>
      <c r="E117" s="42" t="s">
        <v>70</v>
      </c>
      <c r="F117" s="43">
        <v>200</v>
      </c>
      <c r="G117" s="43">
        <v>4.96</v>
      </c>
      <c r="H117" s="43">
        <v>4.4800000000000004</v>
      </c>
      <c r="I117" s="43">
        <v>17.84</v>
      </c>
      <c r="J117" s="43">
        <v>112</v>
      </c>
      <c r="K117" s="44">
        <v>139</v>
      </c>
      <c r="L117" s="43"/>
    </row>
    <row r="118" spans="1:12" ht="15">
      <c r="A118" s="23"/>
      <c r="B118" s="15"/>
      <c r="C118" s="11"/>
      <c r="D118" s="7" t="s">
        <v>27</v>
      </c>
      <c r="E118" s="42" t="s">
        <v>69</v>
      </c>
      <c r="F118" s="43">
        <v>90</v>
      </c>
      <c r="G118" s="43">
        <v>11.43</v>
      </c>
      <c r="H118" s="43">
        <v>10.23</v>
      </c>
      <c r="I118" s="43">
        <v>2.74</v>
      </c>
      <c r="J118" s="43">
        <v>149</v>
      </c>
      <c r="K118" s="44" t="s">
        <v>40</v>
      </c>
      <c r="L118" s="43"/>
    </row>
    <row r="119" spans="1:12" ht="15">
      <c r="A119" s="23"/>
      <c r="B119" s="15"/>
      <c r="C119" s="11"/>
      <c r="D119" s="7" t="s">
        <v>28</v>
      </c>
      <c r="E119" s="42" t="s">
        <v>41</v>
      </c>
      <c r="F119" s="43">
        <v>150</v>
      </c>
      <c r="G119" s="43">
        <v>6.98</v>
      </c>
      <c r="H119" s="43">
        <v>5.39</v>
      </c>
      <c r="I119" s="43">
        <v>44.5</v>
      </c>
      <c r="J119" s="43">
        <v>212</v>
      </c>
      <c r="K119" s="44">
        <v>516</v>
      </c>
      <c r="L119" s="43"/>
    </row>
    <row r="120" spans="1:12" ht="15">
      <c r="A120" s="23"/>
      <c r="B120" s="15"/>
      <c r="C120" s="11"/>
      <c r="D120" s="7" t="s">
        <v>29</v>
      </c>
      <c r="E120" s="42" t="s">
        <v>42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40</v>
      </c>
      <c r="L120" s="43"/>
    </row>
    <row r="121" spans="1:12" ht="15">
      <c r="A121" s="23"/>
      <c r="B121" s="15"/>
      <c r="C121" s="11"/>
      <c r="D121" s="7" t="s">
        <v>30</v>
      </c>
      <c r="E121" s="42" t="s">
        <v>81</v>
      </c>
      <c r="F121" s="43">
        <v>40</v>
      </c>
      <c r="G121" s="43">
        <v>3.4</v>
      </c>
      <c r="H121" s="43">
        <v>0.4</v>
      </c>
      <c r="I121" s="43">
        <v>29.1</v>
      </c>
      <c r="J121" s="43">
        <v>96</v>
      </c>
      <c r="K121" s="44" t="s">
        <v>40</v>
      </c>
      <c r="L121" s="43"/>
    </row>
    <row r="122" spans="1:12" ht="15">
      <c r="A122" s="23"/>
      <c r="B122" s="15"/>
      <c r="C122" s="11"/>
      <c r="D122" s="7" t="s">
        <v>31</v>
      </c>
      <c r="E122" s="42" t="s">
        <v>49</v>
      </c>
      <c r="F122" s="43">
        <v>20</v>
      </c>
      <c r="G122" s="43">
        <v>2.4</v>
      </c>
      <c r="H122" s="43">
        <v>0.3</v>
      </c>
      <c r="I122" s="43">
        <v>13.5</v>
      </c>
      <c r="J122" s="43">
        <v>44</v>
      </c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32</v>
      </c>
      <c r="E125" s="9"/>
      <c r="F125" s="19">
        <f>SUM(F116:F124)</f>
        <v>700</v>
      </c>
      <c r="G125" s="19">
        <f t="shared" ref="G125:J125" si="40">SUM(G116:G124)</f>
        <v>29.24</v>
      </c>
      <c r="H125" s="19">
        <f t="shared" si="40"/>
        <v>20.82</v>
      </c>
      <c r="I125" s="19">
        <f t="shared" si="40"/>
        <v>132.12</v>
      </c>
      <c r="J125" s="19">
        <f t="shared" si="40"/>
        <v>713</v>
      </c>
      <c r="K125" s="25"/>
      <c r="L125" s="19"/>
    </row>
    <row r="126" spans="1:12" ht="15">
      <c r="A126" s="29">
        <f>A107</f>
        <v>2</v>
      </c>
      <c r="B126" s="30">
        <f>B107</f>
        <v>1</v>
      </c>
      <c r="C126" s="55" t="s">
        <v>4</v>
      </c>
      <c r="D126" s="56"/>
      <c r="E126" s="31"/>
      <c r="F126" s="32">
        <f>F115+F125</f>
        <v>1200</v>
      </c>
      <c r="G126" s="32">
        <f t="shared" ref="G126" si="41">G115+G125</f>
        <v>51.12</v>
      </c>
      <c r="H126" s="32">
        <f t="shared" ref="H126" si="42">H115+H125</f>
        <v>36.86</v>
      </c>
      <c r="I126" s="32">
        <f t="shared" ref="I126" si="43">I115+I125</f>
        <v>232.9</v>
      </c>
      <c r="J126" s="32">
        <f t="shared" ref="J126" si="44">J115+J125</f>
        <v>1322.5</v>
      </c>
      <c r="K126" s="32"/>
      <c r="L126" s="32"/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71</v>
      </c>
      <c r="F127" s="40">
        <v>270</v>
      </c>
      <c r="G127" s="40">
        <v>19.170000000000002</v>
      </c>
      <c r="H127" s="40">
        <v>15.58</v>
      </c>
      <c r="I127" s="40">
        <v>42.99</v>
      </c>
      <c r="J127" s="40">
        <v>388</v>
      </c>
      <c r="K127" s="41">
        <v>265</v>
      </c>
      <c r="L127" s="40"/>
    </row>
    <row r="128" spans="1:12" ht="15">
      <c r="A128" s="14"/>
      <c r="B128" s="15"/>
      <c r="C128" s="11"/>
      <c r="D128" s="6" t="s">
        <v>28</v>
      </c>
      <c r="E128" s="42" t="s">
        <v>64</v>
      </c>
      <c r="F128" s="43">
        <v>200</v>
      </c>
      <c r="G128" s="43">
        <v>0.6</v>
      </c>
      <c r="H128" s="43">
        <v>0.06</v>
      </c>
      <c r="I128" s="43">
        <v>29.79</v>
      </c>
      <c r="J128" s="43">
        <v>124</v>
      </c>
      <c r="K128" s="44" t="s">
        <v>40</v>
      </c>
      <c r="L128" s="43"/>
    </row>
    <row r="129" spans="1:12" ht="15">
      <c r="A129" s="14"/>
      <c r="B129" s="15"/>
      <c r="C129" s="11"/>
      <c r="D129" s="7" t="s">
        <v>22</v>
      </c>
      <c r="E129" s="42" t="s">
        <v>38</v>
      </c>
      <c r="F129" s="43">
        <v>30</v>
      </c>
      <c r="G129" s="43">
        <v>3.4</v>
      </c>
      <c r="H129" s="43">
        <v>0.4</v>
      </c>
      <c r="I129" s="43">
        <v>29.1</v>
      </c>
      <c r="J129" s="43">
        <v>105.5</v>
      </c>
      <c r="K129" s="44" t="s">
        <v>40</v>
      </c>
      <c r="L129" s="43"/>
    </row>
    <row r="130" spans="1:12" ht="1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32</v>
      </c>
      <c r="E135" s="9"/>
      <c r="F135" s="19">
        <f>SUM(F127:F134)</f>
        <v>500</v>
      </c>
      <c r="G135" s="19">
        <f t="shared" ref="G135:J135" si="45">SUM(G127:G134)</f>
        <v>23.17</v>
      </c>
      <c r="H135" s="19">
        <f t="shared" si="45"/>
        <v>16.04</v>
      </c>
      <c r="I135" s="19">
        <f t="shared" si="45"/>
        <v>101.88</v>
      </c>
      <c r="J135" s="19">
        <f t="shared" si="45"/>
        <v>617.5</v>
      </c>
      <c r="K135" s="25"/>
      <c r="L135" s="19"/>
    </row>
    <row r="136" spans="1:12" ht="1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26</v>
      </c>
      <c r="E137" s="42" t="s">
        <v>72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>
      <c r="A138" s="14"/>
      <c r="B138" s="15"/>
      <c r="C138" s="11"/>
      <c r="D138" s="7" t="s">
        <v>27</v>
      </c>
      <c r="E138" s="42" t="s">
        <v>71</v>
      </c>
      <c r="F138" s="43">
        <v>250</v>
      </c>
      <c r="G138" s="43">
        <v>19.170000000000002</v>
      </c>
      <c r="H138" s="43">
        <v>15.58</v>
      </c>
      <c r="I138" s="43">
        <v>42.99</v>
      </c>
      <c r="J138" s="43">
        <v>367</v>
      </c>
      <c r="K138" s="44">
        <v>265</v>
      </c>
      <c r="L138" s="43"/>
    </row>
    <row r="139" spans="1:12" ht="1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29</v>
      </c>
      <c r="E140" s="42" t="s">
        <v>86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40</v>
      </c>
      <c r="L140" s="43"/>
    </row>
    <row r="141" spans="1:12" ht="15">
      <c r="A141" s="14"/>
      <c r="B141" s="15"/>
      <c r="C141" s="11"/>
      <c r="D141" s="7" t="s">
        <v>30</v>
      </c>
      <c r="E141" s="42" t="s">
        <v>81</v>
      </c>
      <c r="F141" s="43">
        <v>40</v>
      </c>
      <c r="G141" s="43">
        <v>3.4</v>
      </c>
      <c r="H141" s="43">
        <v>0.4</v>
      </c>
      <c r="I141" s="43">
        <v>29.1</v>
      </c>
      <c r="J141" s="43">
        <v>96</v>
      </c>
      <c r="K141" s="44" t="s">
        <v>40</v>
      </c>
      <c r="L141" s="43"/>
    </row>
    <row r="142" spans="1:12" ht="15">
      <c r="A142" s="14"/>
      <c r="B142" s="15"/>
      <c r="C142" s="11"/>
      <c r="D142" s="7" t="s">
        <v>31</v>
      </c>
      <c r="E142" s="42" t="s">
        <v>49</v>
      </c>
      <c r="F142" s="43">
        <v>20</v>
      </c>
      <c r="G142" s="43">
        <v>2.4</v>
      </c>
      <c r="H142" s="43">
        <v>0.3</v>
      </c>
      <c r="I142" s="43">
        <v>13.5</v>
      </c>
      <c r="J142" s="43">
        <v>44</v>
      </c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32</v>
      </c>
      <c r="E145" s="9"/>
      <c r="F145" s="19">
        <f>SUM(F136:F144)</f>
        <v>710</v>
      </c>
      <c r="G145" s="19">
        <f t="shared" ref="G145:J145" si="46">SUM(G136:G144)</f>
        <v>27.31</v>
      </c>
      <c r="H145" s="19">
        <f t="shared" si="46"/>
        <v>20.279999999999998</v>
      </c>
      <c r="I145" s="19">
        <f t="shared" si="46"/>
        <v>131.57999999999998</v>
      </c>
      <c r="J145" s="19">
        <f t="shared" si="46"/>
        <v>707</v>
      </c>
      <c r="K145" s="25"/>
      <c r="L145" s="19"/>
    </row>
    <row r="146" spans="1:12" ht="15">
      <c r="A146" s="33">
        <f>A127</f>
        <v>2</v>
      </c>
      <c r="B146" s="33">
        <f>B127</f>
        <v>2</v>
      </c>
      <c r="C146" s="55" t="s">
        <v>4</v>
      </c>
      <c r="D146" s="56"/>
      <c r="E146" s="31"/>
      <c r="F146" s="32">
        <f>F135+F145</f>
        <v>1210</v>
      </c>
      <c r="G146" s="32">
        <f t="shared" ref="G146" si="47">G135+G145</f>
        <v>50.480000000000004</v>
      </c>
      <c r="H146" s="32">
        <f t="shared" ref="H146" si="48">H135+H145</f>
        <v>36.319999999999993</v>
      </c>
      <c r="I146" s="32">
        <f t="shared" ref="I146" si="49">I135+I145</f>
        <v>233.45999999999998</v>
      </c>
      <c r="J146" s="32">
        <f t="shared" ref="J146" si="50">J135+J145</f>
        <v>1324.5</v>
      </c>
      <c r="K146" s="32"/>
      <c r="L146" s="32"/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45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1" t="s">
        <v>74</v>
      </c>
      <c r="L147" s="40"/>
    </row>
    <row r="148" spans="1:12" ht="15">
      <c r="A148" s="23"/>
      <c r="B148" s="15"/>
      <c r="C148" s="11"/>
      <c r="D148" s="6" t="s">
        <v>22</v>
      </c>
      <c r="E148" s="42" t="s">
        <v>44</v>
      </c>
      <c r="F148" s="43">
        <v>200</v>
      </c>
      <c r="G148" s="43">
        <v>0.26</v>
      </c>
      <c r="H148" s="43">
        <v>0.03</v>
      </c>
      <c r="I148" s="43">
        <v>15.25</v>
      </c>
      <c r="J148" s="43">
        <v>64</v>
      </c>
      <c r="K148" s="44">
        <v>686</v>
      </c>
      <c r="L148" s="43"/>
    </row>
    <row r="149" spans="1:12" ht="15">
      <c r="A149" s="23"/>
      <c r="B149" s="15"/>
      <c r="C149" s="11"/>
      <c r="D149" s="7"/>
      <c r="E149" s="42" t="s">
        <v>46</v>
      </c>
      <c r="F149" s="43">
        <v>50</v>
      </c>
      <c r="G149" s="43">
        <v>5</v>
      </c>
      <c r="H149" s="43">
        <v>10.18</v>
      </c>
      <c r="I149" s="43">
        <v>22.06</v>
      </c>
      <c r="J149" s="43">
        <v>173</v>
      </c>
      <c r="K149" s="44" t="s">
        <v>40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73</v>
      </c>
      <c r="F150" s="43">
        <v>100</v>
      </c>
      <c r="G150" s="43">
        <v>2.5</v>
      </c>
      <c r="H150" s="43">
        <v>1.2</v>
      </c>
      <c r="I150" s="43">
        <v>16</v>
      </c>
      <c r="J150" s="43">
        <v>85</v>
      </c>
      <c r="K150" s="44"/>
      <c r="L150" s="43"/>
    </row>
    <row r="151" spans="1:12" ht="1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32</v>
      </c>
      <c r="E155" s="9"/>
      <c r="F155" s="19">
        <f>SUM(F147:F154)</f>
        <v>500</v>
      </c>
      <c r="G155" s="19">
        <f t="shared" ref="G155:J155" si="51">SUM(G147:G154)</f>
        <v>14.219999999999999</v>
      </c>
      <c r="H155" s="19">
        <f t="shared" si="51"/>
        <v>18.149999999999999</v>
      </c>
      <c r="I155" s="19">
        <f t="shared" si="51"/>
        <v>87.82</v>
      </c>
      <c r="J155" s="19">
        <f t="shared" si="51"/>
        <v>547</v>
      </c>
      <c r="K155" s="25"/>
      <c r="L155" s="19"/>
    </row>
    <row r="156" spans="1:12" ht="1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26</v>
      </c>
      <c r="E157" s="42" t="s">
        <v>75</v>
      </c>
      <c r="F157" s="43">
        <v>200</v>
      </c>
      <c r="G157" s="43">
        <v>4.6399999999999997</v>
      </c>
      <c r="H157" s="43">
        <v>5.04</v>
      </c>
      <c r="I157" s="43">
        <v>26.52</v>
      </c>
      <c r="J157" s="43">
        <v>176</v>
      </c>
      <c r="K157" s="44">
        <v>148</v>
      </c>
      <c r="L157" s="43"/>
    </row>
    <row r="158" spans="1:12" ht="15">
      <c r="A158" s="23"/>
      <c r="B158" s="15"/>
      <c r="C158" s="11"/>
      <c r="D158" s="7" t="s">
        <v>27</v>
      </c>
      <c r="E158" s="42" t="s">
        <v>54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40</v>
      </c>
      <c r="L158" s="43"/>
    </row>
    <row r="159" spans="1:12" ht="1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29</v>
      </c>
      <c r="E160" s="42" t="s">
        <v>44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>
      <c r="A161" s="23"/>
      <c r="B161" s="15"/>
      <c r="C161" s="11"/>
      <c r="D161" s="7" t="s">
        <v>30</v>
      </c>
      <c r="E161" s="42" t="s">
        <v>81</v>
      </c>
      <c r="F161" s="43">
        <v>40</v>
      </c>
      <c r="G161" s="43">
        <v>3.4</v>
      </c>
      <c r="H161" s="43">
        <v>0.4</v>
      </c>
      <c r="I161" s="43">
        <v>29.1</v>
      </c>
      <c r="J161" s="43">
        <v>96</v>
      </c>
      <c r="K161" s="44" t="s">
        <v>40</v>
      </c>
      <c r="L161" s="43"/>
    </row>
    <row r="162" spans="1:12" ht="15">
      <c r="A162" s="23"/>
      <c r="B162" s="15"/>
      <c r="C162" s="11"/>
      <c r="D162" s="7" t="s">
        <v>31</v>
      </c>
      <c r="E162" s="42" t="s">
        <v>49</v>
      </c>
      <c r="F162" s="43">
        <v>20</v>
      </c>
      <c r="G162" s="43">
        <v>2.4</v>
      </c>
      <c r="H162" s="43">
        <v>0.3</v>
      </c>
      <c r="I162" s="43">
        <v>13.5</v>
      </c>
      <c r="J162" s="43">
        <v>44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SUM(F156:F164)</f>
        <v>680</v>
      </c>
      <c r="G165" s="19">
        <f t="shared" ref="G165:J165" si="52">SUM(G156:G164)</f>
        <v>27.48</v>
      </c>
      <c r="H165" s="19">
        <f t="shared" si="52"/>
        <v>21.13</v>
      </c>
      <c r="I165" s="19">
        <f t="shared" si="52"/>
        <v>119.39000000000001</v>
      </c>
      <c r="J165" s="19">
        <f t="shared" si="52"/>
        <v>775</v>
      </c>
      <c r="K165" s="25"/>
      <c r="L165" s="19"/>
    </row>
    <row r="166" spans="1:12" ht="15">
      <c r="A166" s="29">
        <f>A147</f>
        <v>2</v>
      </c>
      <c r="B166" s="30">
        <f>B147</f>
        <v>3</v>
      </c>
      <c r="C166" s="55" t="s">
        <v>4</v>
      </c>
      <c r="D166" s="56"/>
      <c r="E166" s="31"/>
      <c r="F166" s="32">
        <f>F155+F165</f>
        <v>1180</v>
      </c>
      <c r="G166" s="32">
        <f t="shared" ref="G166" si="53">G155+G165</f>
        <v>41.7</v>
      </c>
      <c r="H166" s="32">
        <f t="shared" ref="H166" si="54">H155+H165</f>
        <v>39.28</v>
      </c>
      <c r="I166" s="32">
        <f t="shared" ref="I166" si="55">I155+I165</f>
        <v>207.21</v>
      </c>
      <c r="J166" s="32">
        <f t="shared" ref="J166" si="56">J155+J165</f>
        <v>1322</v>
      </c>
      <c r="K166" s="32"/>
      <c r="L166" s="32"/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76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40</v>
      </c>
      <c r="L167" s="40"/>
    </row>
    <row r="168" spans="1:12" ht="15">
      <c r="A168" s="23"/>
      <c r="B168" s="15"/>
      <c r="C168" s="11"/>
      <c r="D168" s="6" t="s">
        <v>28</v>
      </c>
      <c r="E168" s="42" t="s">
        <v>77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>
      <c r="A169" s="23"/>
      <c r="B169" s="15"/>
      <c r="C169" s="11"/>
      <c r="D169" s="7" t="s">
        <v>22</v>
      </c>
      <c r="E169" s="42" t="s">
        <v>52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40</v>
      </c>
      <c r="L169" s="43"/>
    </row>
    <row r="170" spans="1:12" ht="15">
      <c r="A170" s="23"/>
      <c r="B170" s="15"/>
      <c r="C170" s="11"/>
      <c r="D170" s="7" t="s">
        <v>23</v>
      </c>
      <c r="E170" s="42" t="s">
        <v>38</v>
      </c>
      <c r="F170" s="43">
        <v>30</v>
      </c>
      <c r="G170" s="43">
        <v>3.4</v>
      </c>
      <c r="H170" s="43">
        <v>0.4</v>
      </c>
      <c r="I170" s="43">
        <v>29.1</v>
      </c>
      <c r="J170" s="43">
        <v>105.5</v>
      </c>
      <c r="K170" s="44" t="s">
        <v>40</v>
      </c>
      <c r="L170" s="43"/>
    </row>
    <row r="171" spans="1:12" ht="1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SUM(F167:F174)</f>
        <v>500</v>
      </c>
      <c r="G175" s="19">
        <f t="shared" ref="G175:J175" si="57">SUM(G167:G174)</f>
        <v>23.599999999999998</v>
      </c>
      <c r="H175" s="19">
        <f t="shared" si="57"/>
        <v>16.11</v>
      </c>
      <c r="I175" s="19">
        <f t="shared" si="57"/>
        <v>87.490000000000009</v>
      </c>
      <c r="J175" s="19">
        <f t="shared" si="57"/>
        <v>571.5</v>
      </c>
      <c r="K175" s="25"/>
      <c r="L175" s="19"/>
    </row>
    <row r="176" spans="1:12" ht="1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26</v>
      </c>
      <c r="E177" s="42" t="s">
        <v>78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40</v>
      </c>
      <c r="L177" s="43"/>
    </row>
    <row r="178" spans="1:12" ht="15">
      <c r="A178" s="23"/>
      <c r="B178" s="15"/>
      <c r="C178" s="11"/>
      <c r="D178" s="7" t="s">
        <v>27</v>
      </c>
      <c r="E178" s="42" t="s">
        <v>76</v>
      </c>
      <c r="F178" s="43">
        <v>90</v>
      </c>
      <c r="G178" s="43">
        <v>14.58</v>
      </c>
      <c r="H178" s="43">
        <v>9.68</v>
      </c>
      <c r="I178" s="43">
        <v>8.94</v>
      </c>
      <c r="J178" s="43">
        <v>190</v>
      </c>
      <c r="K178" s="44" t="s">
        <v>40</v>
      </c>
      <c r="L178" s="43"/>
    </row>
    <row r="179" spans="1:12" ht="15">
      <c r="A179" s="23"/>
      <c r="B179" s="15"/>
      <c r="C179" s="11"/>
      <c r="D179" s="7" t="s">
        <v>28</v>
      </c>
      <c r="E179" s="42" t="s">
        <v>77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>
      <c r="A180" s="23"/>
      <c r="B180" s="15"/>
      <c r="C180" s="11"/>
      <c r="D180" s="7" t="s">
        <v>29</v>
      </c>
      <c r="E180" s="42" t="s">
        <v>52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40</v>
      </c>
      <c r="L180" s="43"/>
    </row>
    <row r="181" spans="1:12" ht="15">
      <c r="A181" s="23"/>
      <c r="B181" s="15"/>
      <c r="C181" s="11"/>
      <c r="D181" s="7" t="s">
        <v>30</v>
      </c>
      <c r="E181" s="42" t="s">
        <v>81</v>
      </c>
      <c r="F181" s="43">
        <v>40</v>
      </c>
      <c r="G181" s="43">
        <v>3.4</v>
      </c>
      <c r="H181" s="43">
        <v>0.4</v>
      </c>
      <c r="I181" s="43">
        <v>29.1</v>
      </c>
      <c r="J181" s="43">
        <v>96</v>
      </c>
      <c r="K181" s="44" t="s">
        <v>40</v>
      </c>
      <c r="L181" s="43"/>
    </row>
    <row r="182" spans="1:12" ht="15">
      <c r="A182" s="23"/>
      <c r="B182" s="15"/>
      <c r="C182" s="11"/>
      <c r="D182" s="7" t="s">
        <v>31</v>
      </c>
      <c r="E182" s="42" t="s">
        <v>49</v>
      </c>
      <c r="F182" s="43">
        <v>20</v>
      </c>
      <c r="G182" s="43">
        <v>2.4</v>
      </c>
      <c r="H182" s="43">
        <v>0.3</v>
      </c>
      <c r="I182" s="43">
        <v>13.5</v>
      </c>
      <c r="J182" s="43">
        <v>44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32</v>
      </c>
      <c r="E185" s="9"/>
      <c r="F185" s="19">
        <f>SUM(F176:F184)</f>
        <v>730</v>
      </c>
      <c r="G185" s="19">
        <f t="shared" ref="G185:J185" si="58">SUM(G176:G184)</f>
        <v>33.46</v>
      </c>
      <c r="H185" s="19">
        <f t="shared" si="58"/>
        <v>19.909999999999997</v>
      </c>
      <c r="I185" s="19">
        <f t="shared" si="58"/>
        <v>109.93</v>
      </c>
      <c r="J185" s="19">
        <f t="shared" si="58"/>
        <v>706</v>
      </c>
      <c r="K185" s="25"/>
      <c r="L185" s="19"/>
    </row>
    <row r="186" spans="1:12" ht="15">
      <c r="A186" s="29">
        <f>A167</f>
        <v>2</v>
      </c>
      <c r="B186" s="30">
        <f>B167</f>
        <v>4</v>
      </c>
      <c r="C186" s="55" t="s">
        <v>4</v>
      </c>
      <c r="D186" s="56"/>
      <c r="E186" s="31"/>
      <c r="F186" s="32">
        <f>F175+F185</f>
        <v>1230</v>
      </c>
      <c r="G186" s="32">
        <f t="shared" ref="G186" si="59">G175+G185</f>
        <v>57.06</v>
      </c>
      <c r="H186" s="32">
        <f t="shared" ref="H186" si="60">H175+H185</f>
        <v>36.019999999999996</v>
      </c>
      <c r="I186" s="32">
        <f t="shared" ref="I186" si="61">I175+I185</f>
        <v>197.42000000000002</v>
      </c>
      <c r="J186" s="32">
        <f t="shared" ref="J186" si="62">J175+J185</f>
        <v>1277.5</v>
      </c>
      <c r="K186" s="32"/>
      <c r="L186" s="32"/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79</v>
      </c>
      <c r="F187" s="40">
        <v>110</v>
      </c>
      <c r="G187" s="40">
        <v>8.49</v>
      </c>
      <c r="H187" s="40">
        <v>12.75</v>
      </c>
      <c r="I187" s="40">
        <v>11.04</v>
      </c>
      <c r="J187" s="40">
        <v>173</v>
      </c>
      <c r="K187" s="41">
        <v>462</v>
      </c>
      <c r="L187" s="40"/>
    </row>
    <row r="188" spans="1:12" ht="15">
      <c r="A188" s="23"/>
      <c r="B188" s="15"/>
      <c r="C188" s="11"/>
      <c r="D188" s="6" t="s">
        <v>28</v>
      </c>
      <c r="E188" s="42" t="s">
        <v>63</v>
      </c>
      <c r="F188" s="43">
        <v>160</v>
      </c>
      <c r="G188" s="43">
        <v>3.15</v>
      </c>
      <c r="H188" s="43">
        <v>6.75</v>
      </c>
      <c r="I188" s="43">
        <v>21.9</v>
      </c>
      <c r="J188" s="43">
        <v>163</v>
      </c>
      <c r="K188" s="44">
        <v>520</v>
      </c>
      <c r="L188" s="43"/>
    </row>
    <row r="189" spans="1:12" ht="15">
      <c r="A189" s="23"/>
      <c r="B189" s="15"/>
      <c r="C189" s="11"/>
      <c r="D189" s="7" t="s">
        <v>22</v>
      </c>
      <c r="E189" s="42" t="s">
        <v>64</v>
      </c>
      <c r="F189" s="43">
        <v>200</v>
      </c>
      <c r="G189" s="43">
        <v>0.6</v>
      </c>
      <c r="H189" s="43">
        <v>0.06</v>
      </c>
      <c r="I189" s="43">
        <v>29.79</v>
      </c>
      <c r="J189" s="43">
        <v>124</v>
      </c>
      <c r="K189" s="44" t="s">
        <v>40</v>
      </c>
      <c r="L189" s="43"/>
    </row>
    <row r="190" spans="1:12" ht="15">
      <c r="A190" s="23"/>
      <c r="B190" s="15"/>
      <c r="C190" s="11"/>
      <c r="D190" s="7" t="s">
        <v>23</v>
      </c>
      <c r="E190" s="42" t="s">
        <v>38</v>
      </c>
      <c r="F190" s="43">
        <v>30</v>
      </c>
      <c r="G190" s="43">
        <v>2.4</v>
      </c>
      <c r="H190" s="43">
        <v>1.2</v>
      </c>
      <c r="I190" s="43">
        <v>17.399999999999999</v>
      </c>
      <c r="J190" s="43">
        <v>100</v>
      </c>
      <c r="K190" s="44" t="s">
        <v>40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32</v>
      </c>
      <c r="E195" s="9"/>
      <c r="F195" s="19">
        <f>SUM(F187:F194)</f>
        <v>500</v>
      </c>
      <c r="G195" s="19">
        <f t="shared" ref="G195:J195" si="63">SUM(G187:G194)</f>
        <v>14.64</v>
      </c>
      <c r="H195" s="19">
        <f t="shared" si="63"/>
        <v>20.759999999999998</v>
      </c>
      <c r="I195" s="19">
        <f t="shared" si="63"/>
        <v>80.13</v>
      </c>
      <c r="J195" s="19">
        <f t="shared" si="63"/>
        <v>560</v>
      </c>
      <c r="K195" s="25"/>
      <c r="L195" s="19"/>
    </row>
    <row r="196" spans="1:12" ht="15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26</v>
      </c>
      <c r="E197" s="42" t="s">
        <v>80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>
      <c r="A198" s="23"/>
      <c r="B198" s="15"/>
      <c r="C198" s="11"/>
      <c r="D198" s="7" t="s">
        <v>27</v>
      </c>
      <c r="E198" s="42" t="s">
        <v>87</v>
      </c>
      <c r="F198" s="43">
        <v>120</v>
      </c>
      <c r="G198" s="43">
        <v>8.49</v>
      </c>
      <c r="H198" s="43">
        <v>12.75</v>
      </c>
      <c r="I198" s="43">
        <v>11.04</v>
      </c>
      <c r="J198" s="43">
        <v>246</v>
      </c>
      <c r="K198" s="44">
        <v>562</v>
      </c>
      <c r="L198" s="43"/>
    </row>
    <row r="199" spans="1:12" ht="15">
      <c r="A199" s="23"/>
      <c r="B199" s="15"/>
      <c r="C199" s="11"/>
      <c r="D199" s="7" t="s">
        <v>28</v>
      </c>
      <c r="E199" s="42" t="s">
        <v>63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>
      <c r="A200" s="23"/>
      <c r="B200" s="15"/>
      <c r="C200" s="11"/>
      <c r="D200" s="7" t="s">
        <v>29</v>
      </c>
      <c r="E200" s="42" t="s">
        <v>88</v>
      </c>
      <c r="F200" s="43">
        <v>200</v>
      </c>
      <c r="G200" s="43">
        <v>0.6</v>
      </c>
      <c r="H200" s="43">
        <v>0.06</v>
      </c>
      <c r="I200" s="43">
        <v>29.79</v>
      </c>
      <c r="J200" s="43">
        <v>61</v>
      </c>
      <c r="K200" s="44">
        <v>685</v>
      </c>
      <c r="L200" s="43"/>
    </row>
    <row r="201" spans="1:12" ht="15">
      <c r="A201" s="23"/>
      <c r="B201" s="15"/>
      <c r="C201" s="11"/>
      <c r="D201" s="7" t="s">
        <v>30</v>
      </c>
      <c r="E201" s="42" t="s">
        <v>81</v>
      </c>
      <c r="F201" s="43">
        <v>40</v>
      </c>
      <c r="G201" s="43">
        <v>2.4</v>
      </c>
      <c r="H201" s="43">
        <v>1.2</v>
      </c>
      <c r="I201" s="43">
        <v>17.399999999999999</v>
      </c>
      <c r="J201" s="43">
        <v>96</v>
      </c>
      <c r="K201" s="44" t="s">
        <v>40</v>
      </c>
      <c r="L201" s="43"/>
    </row>
    <row r="202" spans="1:12" ht="15">
      <c r="A202" s="23"/>
      <c r="B202" s="15"/>
      <c r="C202" s="11"/>
      <c r="D202" s="7" t="s">
        <v>31</v>
      </c>
      <c r="E202" s="42" t="s">
        <v>49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32</v>
      </c>
      <c r="E205" s="9"/>
      <c r="F205" s="19">
        <f>SUM(F196:F204)</f>
        <v>730</v>
      </c>
      <c r="G205" s="19">
        <f t="shared" ref="G205:J205" si="64">SUM(G196:G204)</f>
        <v>19.41</v>
      </c>
      <c r="H205" s="19">
        <f t="shared" si="64"/>
        <v>23.899999999999995</v>
      </c>
      <c r="I205" s="19">
        <f t="shared" si="64"/>
        <v>102.53</v>
      </c>
      <c r="J205" s="19">
        <f t="shared" si="64"/>
        <v>712</v>
      </c>
      <c r="K205" s="25"/>
      <c r="L205" s="19"/>
    </row>
    <row r="206" spans="1:12" ht="15.75" thickBot="1">
      <c r="A206" s="29">
        <f>A187</f>
        <v>2</v>
      </c>
      <c r="B206" s="30">
        <f>B187</f>
        <v>5</v>
      </c>
      <c r="C206" s="55" t="s">
        <v>4</v>
      </c>
      <c r="D206" s="56"/>
      <c r="E206" s="31"/>
      <c r="F206" s="32">
        <f>F195+F205</f>
        <v>1230</v>
      </c>
      <c r="G206" s="32">
        <f t="shared" ref="G206" si="65">G195+G205</f>
        <v>34.049999999999997</v>
      </c>
      <c r="H206" s="32">
        <f t="shared" ref="H206" si="66">H195+H205</f>
        <v>44.66</v>
      </c>
      <c r="I206" s="32">
        <f t="shared" ref="I206" si="67">I195+I205</f>
        <v>182.66</v>
      </c>
      <c r="J206" s="32">
        <f t="shared" ref="J206" si="68">J195+J205</f>
        <v>1272</v>
      </c>
      <c r="K206" s="32"/>
      <c r="L206" s="32"/>
    </row>
    <row r="207" spans="1:12" ht="13.5" thickBot="1">
      <c r="A207" s="27"/>
      <c r="B207" s="28"/>
      <c r="C207" s="54" t="s">
        <v>5</v>
      </c>
      <c r="D207" s="54"/>
      <c r="E207" s="54"/>
      <c r="F207" s="34">
        <f>SUMIF($C:$C,"Итого за день:",F:F)/COUNTIFS($C:$C,"Итого за день:",F:F,"&gt;0")</f>
        <v>1159</v>
      </c>
      <c r="G207" s="34">
        <f>SUMIF($C:$C,"Итого за день:",G:G)/COUNTIFS($C:$C,"Итого за день:",G:G,"&gt;0")</f>
        <v>46.539000000000001</v>
      </c>
      <c r="H207" s="34">
        <f>SUMIF($C:$C,"Итого за день:",H:H)/COUNTIFS($C:$C,"Итого за день:",H:H,"&gt;0")</f>
        <v>34.449999999999989</v>
      </c>
      <c r="I207" s="34">
        <f>SUMIF($C:$C,"Итого за день:",I:I)/COUNTIFS($C:$C,"Итого за день:",I:I,"&gt;0")</f>
        <v>202.06600000000003</v>
      </c>
      <c r="J207" s="34">
        <f>SUMIF($C:$C,"Итого за день:",J:J)/COUNTIFS($C:$C,"Итого за день:",J:J,"&gt;0")</f>
        <v>1236.7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2025-01-12T13:42:50Z</dcterms:modified>
</cp:coreProperties>
</file>